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300" activeTab="1"/>
  </bookViews>
  <sheets>
    <sheet name="İSKELE" sheetId="1" r:id="rId1"/>
    <sheet name="İSKELE RAPOR" sheetId="2" r:id="rId2"/>
  </sheets>
  <definedNames>
    <definedName name="_xlnm.Print_Titles" localSheetId="0">'İSKELE'!$1:$1</definedName>
  </definedNames>
  <calcPr fullCalcOnLoad="1"/>
</workbook>
</file>

<file path=xl/sharedStrings.xml><?xml version="1.0" encoding="utf-8"?>
<sst xmlns="http://schemas.openxmlformats.org/spreadsheetml/2006/main" count="103" uniqueCount="74">
  <si>
    <t>Sandık No</t>
  </si>
  <si>
    <t>Seçim Çevresi</t>
  </si>
  <si>
    <t>Kayıtlı Seçmen Sayısı</t>
  </si>
  <si>
    <t>Oy Kullanan Seçmen Sayısı</t>
  </si>
  <si>
    <t>Sandıktan Çıkan Oy Pusulası Sayısı</t>
  </si>
  <si>
    <t>122. Maddeye Göre Yakılarak Yokedilen Oy Pusulası Sayısı</t>
  </si>
  <si>
    <t>Kullanılmayan Oy Pusulası Sayısı</t>
  </si>
  <si>
    <t>Geçerli Oy Sayısı</t>
  </si>
  <si>
    <t>Geçersiz Oy Sayısı</t>
  </si>
  <si>
    <t>Evet Oyları Toplamı</t>
  </si>
  <si>
    <t>Hayır Oyları Toplamı</t>
  </si>
  <si>
    <t>Toplam Sandık Sayısı</t>
  </si>
  <si>
    <t>:</t>
  </si>
  <si>
    <t>Açılan Sandık Sayısı</t>
  </si>
  <si>
    <t>Geçerli Oy Toplamı</t>
  </si>
  <si>
    <t>Geçersiz Oy Toplamı</t>
  </si>
  <si>
    <t>EVET Oylarının Toplamı</t>
  </si>
  <si>
    <t>EVET Oylarının Yüzdesi</t>
  </si>
  <si>
    <t>HAYIR Oylarının Yüzdesi</t>
  </si>
  <si>
    <t>HAYIR Oylarının Toplamı</t>
  </si>
  <si>
    <t>2004 HALKOYLAMASI</t>
  </si>
  <si>
    <t>Resmi Sonuçlar</t>
  </si>
  <si>
    <t>YAKIN DOĞU ÜNİVERSİTESİ</t>
  </si>
  <si>
    <t>BİLGİ İŞLEM MERKEZİ</t>
  </si>
  <si>
    <t>Katılım Oranı</t>
  </si>
  <si>
    <t>İSKELE İLÇESİ</t>
  </si>
  <si>
    <t>ADAÇAY</t>
  </si>
  <si>
    <t>AĞILLAR</t>
  </si>
  <si>
    <t>ALTINOVA</t>
  </si>
  <si>
    <t>ARDAHAN</t>
  </si>
  <si>
    <t>AVTEPE</t>
  </si>
  <si>
    <t>AYGÜN</t>
  </si>
  <si>
    <t>BAFRA</t>
  </si>
  <si>
    <t>BALALAN</t>
  </si>
  <si>
    <t>BOĞAZİÇİ</t>
  </si>
  <si>
    <t>BOLTAŞLI</t>
  </si>
  <si>
    <t>ÇAYIROVA</t>
  </si>
  <si>
    <t>DERİNCE</t>
  </si>
  <si>
    <t>ERGAZİ</t>
  </si>
  <si>
    <t>ESENKÖY</t>
  </si>
  <si>
    <t>GELİNCİK</t>
  </si>
  <si>
    <t>KALEBURNU</t>
  </si>
  <si>
    <t>KAPLICA</t>
  </si>
  <si>
    <t>KİLİTKAYA</t>
  </si>
  <si>
    <t>KUMYALI</t>
  </si>
  <si>
    <t>KURTULUŞ</t>
  </si>
  <si>
    <t>KURUOVA</t>
  </si>
  <si>
    <t>KUZUCUK</t>
  </si>
  <si>
    <t>MERSİNLİK</t>
  </si>
  <si>
    <t>ÖTÜKEN</t>
  </si>
  <si>
    <t>SAZLIKÖY</t>
  </si>
  <si>
    <t>SINIRÜSTÜ</t>
  </si>
  <si>
    <t>SİPAHİ</t>
  </si>
  <si>
    <t>TAŞLICA</t>
  </si>
  <si>
    <t>TURNALAR</t>
  </si>
  <si>
    <t>TUZLUCA</t>
  </si>
  <si>
    <t>YARKÖY</t>
  </si>
  <si>
    <t>YEDİKONUK</t>
  </si>
  <si>
    <t>YEŞİLKÖY</t>
  </si>
  <si>
    <t>ZEYBEKKÖY</t>
  </si>
  <si>
    <t>ZİYAMET</t>
  </si>
  <si>
    <t>BÜYÜKKONUK-BÜYÜKKONUK</t>
  </si>
  <si>
    <t>DİPKARPAZ-ERSİNPAŞA MAH</t>
  </si>
  <si>
    <t>DİPKARPAZ-POLAT PAŞA MAH</t>
  </si>
  <si>
    <t>DİPKARPAZ-SANCAR PAŞA MAH</t>
  </si>
  <si>
    <t>İSKELE-BOĞAZ MAH</t>
  </si>
  <si>
    <t>İSKELE-BOĞAZTEPE MAH</t>
  </si>
  <si>
    <t>İSKELE-CEVİZLİ MAH</t>
  </si>
  <si>
    <t>İSKELE-İSKELE MERKEZ</t>
  </si>
  <si>
    <t>İSKELE-KALECİK MAH</t>
  </si>
  <si>
    <t>MEHMETCİK-MEHMETCİK</t>
  </si>
  <si>
    <t>MEHMETCİK-PAMUKLU</t>
  </si>
  <si>
    <t>YENİ ERENKÖY-YENİ ERENKÖY</t>
  </si>
  <si>
    <t>TOPÇUKÖY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</si>
</sst>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\ 0.00"/>
    <numFmt numFmtId="165" formatCode="%\ #,000"/>
    <numFmt numFmtId="166" formatCode="%\ #.000"/>
    <numFmt numFmtId="167" formatCode="%\ #.00"/>
    <numFmt numFmtId="168" formatCode="#"/>
    <numFmt numFmtId="169" formatCode="0#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 Black"/>
      <family val="2"/>
    </font>
    <font>
      <sz val="16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5" borderId="3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67" fontId="2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2" fontId="0" fillId="0" borderId="1" xfId="0" applyNumberForma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1</xdr:col>
      <xdr:colOff>809625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36</xdr:row>
      <xdr:rowOff>38100</xdr:rowOff>
    </xdr:from>
    <xdr:to>
      <xdr:col>1</xdr:col>
      <xdr:colOff>1495425</xdr:colOff>
      <xdr:row>37</xdr:row>
      <xdr:rowOff>314325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83343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9.5" customHeight="1"/>
  <cols>
    <col min="1" max="1" width="7.00390625" style="4" customWidth="1"/>
    <col min="2" max="2" width="38.140625" style="5" customWidth="1"/>
    <col min="3" max="3" width="10.140625" style="18" customWidth="1"/>
    <col min="4" max="4" width="10.140625" style="19" customWidth="1"/>
    <col min="5" max="5" width="11.7109375" style="18" customWidth="1"/>
    <col min="6" max="6" width="11.7109375" style="19" customWidth="1"/>
    <col min="7" max="7" width="10.7109375" style="18" customWidth="1"/>
    <col min="8" max="8" width="9.8515625" style="19" customWidth="1"/>
    <col min="9" max="9" width="9.8515625" style="18" customWidth="1"/>
    <col min="10" max="10" width="9.8515625" style="20" customWidth="1"/>
    <col min="11" max="11" width="9.8515625" style="21" customWidth="1"/>
    <col min="12" max="16384" width="9.140625" style="6" customWidth="1"/>
  </cols>
  <sheetData>
    <row r="1" spans="1:11" s="3" customFormat="1" ht="45.75" customHeight="1">
      <c r="A1" s="1" t="s">
        <v>0</v>
      </c>
      <c r="B1" s="2" t="s">
        <v>1</v>
      </c>
      <c r="C1" s="10" t="s">
        <v>2</v>
      </c>
      <c r="D1" s="11" t="s">
        <v>3</v>
      </c>
      <c r="E1" s="10" t="s">
        <v>4</v>
      </c>
      <c r="F1" s="11" t="s">
        <v>5</v>
      </c>
      <c r="G1" s="10" t="s">
        <v>6</v>
      </c>
      <c r="H1" s="11" t="s">
        <v>7</v>
      </c>
      <c r="I1" s="10" t="s">
        <v>8</v>
      </c>
      <c r="J1" s="12" t="s">
        <v>9</v>
      </c>
      <c r="K1" s="13" t="s">
        <v>10</v>
      </c>
    </row>
    <row r="2" spans="1:11" s="9" customFormat="1" ht="19.5" customHeight="1">
      <c r="A2" s="7">
        <v>1</v>
      </c>
      <c r="B2" s="8" t="s">
        <v>26</v>
      </c>
      <c r="C2" s="14">
        <v>52</v>
      </c>
      <c r="D2" s="15">
        <v>47</v>
      </c>
      <c r="E2" s="14">
        <v>47</v>
      </c>
      <c r="F2" s="15">
        <v>0</v>
      </c>
      <c r="G2" s="14">
        <v>5</v>
      </c>
      <c r="H2" s="15">
        <v>47</v>
      </c>
      <c r="I2" s="14">
        <v>0</v>
      </c>
      <c r="J2" s="16">
        <v>12</v>
      </c>
      <c r="K2" s="17">
        <v>35</v>
      </c>
    </row>
    <row r="3" spans="1:11" s="9" customFormat="1" ht="19.5" customHeight="1">
      <c r="A3" s="7">
        <v>2</v>
      </c>
      <c r="B3" s="8" t="s">
        <v>27</v>
      </c>
      <c r="C3" s="14">
        <v>133</v>
      </c>
      <c r="D3" s="15">
        <v>116</v>
      </c>
      <c r="E3" s="14">
        <v>116</v>
      </c>
      <c r="F3" s="15">
        <v>0</v>
      </c>
      <c r="G3" s="14">
        <v>17</v>
      </c>
      <c r="H3" s="15">
        <v>116</v>
      </c>
      <c r="I3" s="14">
        <v>0</v>
      </c>
      <c r="J3" s="16">
        <v>73</v>
      </c>
      <c r="K3" s="17">
        <v>43</v>
      </c>
    </row>
    <row r="4" spans="1:11" s="9" customFormat="1" ht="19.5" customHeight="1">
      <c r="A4" s="7">
        <v>3</v>
      </c>
      <c r="B4" s="8" t="s">
        <v>28</v>
      </c>
      <c r="C4" s="14">
        <v>219</v>
      </c>
      <c r="D4" s="15">
        <v>185</v>
      </c>
      <c r="E4" s="14">
        <v>185</v>
      </c>
      <c r="F4" s="15">
        <v>0</v>
      </c>
      <c r="G4" s="14">
        <v>34</v>
      </c>
      <c r="H4" s="15">
        <v>182</v>
      </c>
      <c r="I4" s="14">
        <v>3</v>
      </c>
      <c r="J4" s="16">
        <v>138</v>
      </c>
      <c r="K4" s="17">
        <v>44</v>
      </c>
    </row>
    <row r="5" spans="1:11" s="9" customFormat="1" ht="19.5" customHeight="1">
      <c r="A5" s="7">
        <v>4</v>
      </c>
      <c r="B5" s="8" t="s">
        <v>29</v>
      </c>
      <c r="C5" s="14">
        <v>265</v>
      </c>
      <c r="D5" s="15">
        <v>230</v>
      </c>
      <c r="E5" s="14">
        <v>230</v>
      </c>
      <c r="F5" s="15">
        <v>0</v>
      </c>
      <c r="G5" s="14">
        <v>35</v>
      </c>
      <c r="H5" s="15">
        <v>222</v>
      </c>
      <c r="I5" s="14">
        <v>8</v>
      </c>
      <c r="J5" s="16">
        <v>65</v>
      </c>
      <c r="K5" s="17">
        <v>157</v>
      </c>
    </row>
    <row r="6" spans="1:11" s="9" customFormat="1" ht="19.5" customHeight="1">
      <c r="A6" s="7">
        <v>5</v>
      </c>
      <c r="B6" s="8" t="s">
        <v>30</v>
      </c>
      <c r="C6" s="14">
        <v>130</v>
      </c>
      <c r="D6" s="15">
        <v>102</v>
      </c>
      <c r="E6" s="14">
        <v>102</v>
      </c>
      <c r="F6" s="15">
        <v>0</v>
      </c>
      <c r="G6" s="14">
        <v>28</v>
      </c>
      <c r="H6" s="15">
        <v>101</v>
      </c>
      <c r="I6" s="14">
        <v>1</v>
      </c>
      <c r="J6" s="16">
        <v>51</v>
      </c>
      <c r="K6" s="17">
        <v>50</v>
      </c>
    </row>
    <row r="7" spans="1:11" s="9" customFormat="1" ht="19.5" customHeight="1">
      <c r="A7" s="7">
        <v>6</v>
      </c>
      <c r="B7" s="8" t="s">
        <v>31</v>
      </c>
      <c r="C7" s="14">
        <v>281</v>
      </c>
      <c r="D7" s="15">
        <v>245</v>
      </c>
      <c r="E7" s="14">
        <v>245</v>
      </c>
      <c r="F7" s="15">
        <v>0</v>
      </c>
      <c r="G7" s="14">
        <v>36</v>
      </c>
      <c r="H7" s="15">
        <v>240</v>
      </c>
      <c r="I7" s="14">
        <v>5</v>
      </c>
      <c r="J7" s="16">
        <v>155</v>
      </c>
      <c r="K7" s="17">
        <v>85</v>
      </c>
    </row>
    <row r="8" spans="1:11" s="9" customFormat="1" ht="19.5" customHeight="1">
      <c r="A8" s="7">
        <v>7</v>
      </c>
      <c r="B8" s="8" t="s">
        <v>32</v>
      </c>
      <c r="C8" s="14">
        <v>213</v>
      </c>
      <c r="D8" s="15">
        <v>184</v>
      </c>
      <c r="E8" s="14">
        <v>184</v>
      </c>
      <c r="F8" s="15">
        <v>0</v>
      </c>
      <c r="G8" s="14">
        <v>29</v>
      </c>
      <c r="H8" s="15">
        <v>180</v>
      </c>
      <c r="I8" s="14">
        <v>4</v>
      </c>
      <c r="J8" s="16">
        <v>57</v>
      </c>
      <c r="K8" s="17">
        <v>123</v>
      </c>
    </row>
    <row r="9" spans="1:11" s="9" customFormat="1" ht="19.5" customHeight="1">
      <c r="A9" s="7">
        <v>8</v>
      </c>
      <c r="B9" s="8" t="s">
        <v>33</v>
      </c>
      <c r="C9" s="14">
        <v>112</v>
      </c>
      <c r="D9" s="15">
        <v>77</v>
      </c>
      <c r="E9" s="14">
        <v>77</v>
      </c>
      <c r="F9" s="15">
        <v>0</v>
      </c>
      <c r="G9" s="14">
        <v>35</v>
      </c>
      <c r="H9" s="15">
        <v>75</v>
      </c>
      <c r="I9" s="14">
        <v>2</v>
      </c>
      <c r="J9" s="16">
        <v>44</v>
      </c>
      <c r="K9" s="17">
        <v>31</v>
      </c>
    </row>
    <row r="10" spans="1:11" s="9" customFormat="1" ht="19.5" customHeight="1">
      <c r="A10" s="7">
        <v>9</v>
      </c>
      <c r="B10" s="8" t="s">
        <v>34</v>
      </c>
      <c r="C10" s="14">
        <v>210</v>
      </c>
      <c r="D10" s="15">
        <v>165</v>
      </c>
      <c r="E10" s="14">
        <v>165</v>
      </c>
      <c r="F10" s="15">
        <v>0</v>
      </c>
      <c r="G10" s="14">
        <v>45</v>
      </c>
      <c r="H10" s="15">
        <v>159</v>
      </c>
      <c r="I10" s="14">
        <v>6</v>
      </c>
      <c r="J10" s="16">
        <v>120</v>
      </c>
      <c r="K10" s="17">
        <v>39</v>
      </c>
    </row>
    <row r="11" spans="1:11" s="9" customFormat="1" ht="19.5" customHeight="1">
      <c r="A11" s="7">
        <v>10</v>
      </c>
      <c r="B11" s="8" t="s">
        <v>34</v>
      </c>
      <c r="C11" s="14">
        <v>210</v>
      </c>
      <c r="D11" s="15">
        <v>182</v>
      </c>
      <c r="E11" s="14">
        <v>182</v>
      </c>
      <c r="F11" s="15">
        <v>0</v>
      </c>
      <c r="G11" s="14">
        <v>28</v>
      </c>
      <c r="H11" s="15">
        <v>181</v>
      </c>
      <c r="I11" s="14">
        <v>1</v>
      </c>
      <c r="J11" s="16">
        <v>117</v>
      </c>
      <c r="K11" s="17">
        <v>64</v>
      </c>
    </row>
    <row r="12" spans="1:11" s="9" customFormat="1" ht="19.5" customHeight="1">
      <c r="A12" s="7">
        <v>11</v>
      </c>
      <c r="B12" s="8" t="s">
        <v>35</v>
      </c>
      <c r="C12" s="14">
        <v>185</v>
      </c>
      <c r="D12" s="15">
        <v>147</v>
      </c>
      <c r="E12" s="14">
        <v>147</v>
      </c>
      <c r="F12" s="15">
        <v>0</v>
      </c>
      <c r="G12" s="14">
        <v>38</v>
      </c>
      <c r="H12" s="15">
        <v>137</v>
      </c>
      <c r="I12" s="14">
        <v>10</v>
      </c>
      <c r="J12" s="16">
        <v>68</v>
      </c>
      <c r="K12" s="17">
        <v>69</v>
      </c>
    </row>
    <row r="13" spans="1:11" s="9" customFormat="1" ht="19.5" customHeight="1">
      <c r="A13" s="7">
        <v>12</v>
      </c>
      <c r="B13" s="8" t="s">
        <v>36</v>
      </c>
      <c r="C13" s="14">
        <v>330</v>
      </c>
      <c r="D13" s="15">
        <v>280</v>
      </c>
      <c r="E13" s="14">
        <v>280</v>
      </c>
      <c r="F13" s="15">
        <v>0</v>
      </c>
      <c r="G13" s="14">
        <v>50</v>
      </c>
      <c r="H13" s="15">
        <v>277</v>
      </c>
      <c r="I13" s="14">
        <v>3</v>
      </c>
      <c r="J13" s="16">
        <v>127</v>
      </c>
      <c r="K13" s="17">
        <v>150</v>
      </c>
    </row>
    <row r="14" spans="1:11" s="9" customFormat="1" ht="19.5" customHeight="1">
      <c r="A14" s="7">
        <v>13</v>
      </c>
      <c r="B14" s="8" t="s">
        <v>37</v>
      </c>
      <c r="C14" s="14">
        <v>385</v>
      </c>
      <c r="D14" s="15">
        <v>296</v>
      </c>
      <c r="E14" s="14">
        <v>296</v>
      </c>
      <c r="F14" s="15">
        <v>0</v>
      </c>
      <c r="G14" s="14">
        <v>89</v>
      </c>
      <c r="H14" s="15">
        <v>295</v>
      </c>
      <c r="I14" s="14">
        <v>1</v>
      </c>
      <c r="J14" s="16">
        <v>173</v>
      </c>
      <c r="K14" s="17">
        <v>122</v>
      </c>
    </row>
    <row r="15" spans="1:11" s="9" customFormat="1" ht="19.5" customHeight="1">
      <c r="A15" s="7">
        <v>14</v>
      </c>
      <c r="B15" s="8" t="s">
        <v>38</v>
      </c>
      <c r="C15" s="14">
        <v>198</v>
      </c>
      <c r="D15" s="15">
        <v>166</v>
      </c>
      <c r="E15" s="14">
        <v>166</v>
      </c>
      <c r="F15" s="15">
        <v>0</v>
      </c>
      <c r="G15" s="14">
        <v>32</v>
      </c>
      <c r="H15" s="15">
        <v>163</v>
      </c>
      <c r="I15" s="14">
        <v>3</v>
      </c>
      <c r="J15" s="16">
        <v>79</v>
      </c>
      <c r="K15" s="17">
        <v>84</v>
      </c>
    </row>
    <row r="16" spans="1:11" s="9" customFormat="1" ht="19.5" customHeight="1">
      <c r="A16" s="7">
        <v>15</v>
      </c>
      <c r="B16" s="8" t="s">
        <v>39</v>
      </c>
      <c r="C16" s="14">
        <v>43</v>
      </c>
      <c r="D16" s="15">
        <v>39</v>
      </c>
      <c r="E16" s="14">
        <v>39</v>
      </c>
      <c r="F16" s="15">
        <v>0</v>
      </c>
      <c r="G16" s="14">
        <v>4</v>
      </c>
      <c r="H16" s="15">
        <v>38</v>
      </c>
      <c r="I16" s="14">
        <v>1</v>
      </c>
      <c r="J16" s="16">
        <v>17</v>
      </c>
      <c r="K16" s="17">
        <v>21</v>
      </c>
    </row>
    <row r="17" spans="1:11" s="9" customFormat="1" ht="19.5" customHeight="1">
      <c r="A17" s="7">
        <v>16</v>
      </c>
      <c r="B17" s="8" t="s">
        <v>40</v>
      </c>
      <c r="C17" s="14">
        <v>337</v>
      </c>
      <c r="D17" s="15">
        <v>258</v>
      </c>
      <c r="E17" s="14">
        <v>258</v>
      </c>
      <c r="F17" s="15">
        <v>0</v>
      </c>
      <c r="G17" s="14">
        <v>79</v>
      </c>
      <c r="H17" s="15">
        <v>252</v>
      </c>
      <c r="I17" s="14">
        <v>6</v>
      </c>
      <c r="J17" s="16">
        <v>188</v>
      </c>
      <c r="K17" s="17">
        <v>64</v>
      </c>
    </row>
    <row r="18" spans="1:11" s="9" customFormat="1" ht="19.5" customHeight="1">
      <c r="A18" s="7">
        <v>17</v>
      </c>
      <c r="B18" s="8" t="s">
        <v>41</v>
      </c>
      <c r="C18" s="14">
        <v>335</v>
      </c>
      <c r="D18" s="15">
        <v>234</v>
      </c>
      <c r="E18" s="14">
        <v>234</v>
      </c>
      <c r="F18" s="15">
        <v>0</v>
      </c>
      <c r="G18" s="14">
        <v>101</v>
      </c>
      <c r="H18" s="15">
        <v>218</v>
      </c>
      <c r="I18" s="14">
        <v>16</v>
      </c>
      <c r="J18" s="16">
        <v>56</v>
      </c>
      <c r="K18" s="17">
        <v>162</v>
      </c>
    </row>
    <row r="19" spans="1:11" s="9" customFormat="1" ht="19.5" customHeight="1">
      <c r="A19" s="7">
        <v>18</v>
      </c>
      <c r="B19" s="8" t="s">
        <v>42</v>
      </c>
      <c r="C19" s="14">
        <v>279</v>
      </c>
      <c r="D19" s="15">
        <v>234</v>
      </c>
      <c r="E19" s="14">
        <v>234</v>
      </c>
      <c r="F19" s="15">
        <v>0</v>
      </c>
      <c r="G19" s="14">
        <v>45</v>
      </c>
      <c r="H19" s="15">
        <v>227</v>
      </c>
      <c r="I19" s="14">
        <v>7</v>
      </c>
      <c r="J19" s="16">
        <v>107</v>
      </c>
      <c r="K19" s="17">
        <v>120</v>
      </c>
    </row>
    <row r="20" spans="1:11" s="9" customFormat="1" ht="19.5" customHeight="1">
      <c r="A20" s="7">
        <v>19</v>
      </c>
      <c r="B20" s="8" t="s">
        <v>43</v>
      </c>
      <c r="C20" s="14">
        <v>147</v>
      </c>
      <c r="D20" s="15">
        <v>126</v>
      </c>
      <c r="E20" s="14">
        <v>126</v>
      </c>
      <c r="F20" s="15">
        <v>0</v>
      </c>
      <c r="G20" s="14">
        <v>21</v>
      </c>
      <c r="H20" s="15">
        <v>126</v>
      </c>
      <c r="I20" s="14">
        <v>0</v>
      </c>
      <c r="J20" s="16">
        <v>109</v>
      </c>
      <c r="K20" s="17">
        <v>17</v>
      </c>
    </row>
    <row r="21" spans="1:11" s="9" customFormat="1" ht="19.5" customHeight="1">
      <c r="A21" s="7">
        <v>20</v>
      </c>
      <c r="B21" s="8" t="s">
        <v>44</v>
      </c>
      <c r="C21" s="14">
        <v>217</v>
      </c>
      <c r="D21" s="15">
        <v>174</v>
      </c>
      <c r="E21" s="14">
        <v>174</v>
      </c>
      <c r="F21" s="15">
        <v>0</v>
      </c>
      <c r="G21" s="14">
        <v>44</v>
      </c>
      <c r="H21" s="15">
        <v>171</v>
      </c>
      <c r="I21" s="14">
        <v>3</v>
      </c>
      <c r="J21" s="16">
        <v>93</v>
      </c>
      <c r="K21" s="17">
        <v>78</v>
      </c>
    </row>
    <row r="22" spans="1:11" s="9" customFormat="1" ht="19.5" customHeight="1">
      <c r="A22" s="7">
        <v>21</v>
      </c>
      <c r="B22" s="8" t="s">
        <v>44</v>
      </c>
      <c r="C22" s="14">
        <v>220</v>
      </c>
      <c r="D22" s="15">
        <v>177</v>
      </c>
      <c r="E22" s="14">
        <v>177</v>
      </c>
      <c r="F22" s="15">
        <v>0</v>
      </c>
      <c r="G22" s="14">
        <v>43</v>
      </c>
      <c r="H22" s="15">
        <v>175</v>
      </c>
      <c r="I22" s="14">
        <v>2</v>
      </c>
      <c r="J22" s="16">
        <v>99</v>
      </c>
      <c r="K22" s="17">
        <v>76</v>
      </c>
    </row>
    <row r="23" spans="1:11" s="9" customFormat="1" ht="19.5" customHeight="1">
      <c r="A23" s="7">
        <v>22</v>
      </c>
      <c r="B23" s="8" t="s">
        <v>45</v>
      </c>
      <c r="C23" s="14">
        <v>68</v>
      </c>
      <c r="D23" s="15">
        <v>59</v>
      </c>
      <c r="E23" s="14">
        <v>59</v>
      </c>
      <c r="F23" s="15">
        <v>0</v>
      </c>
      <c r="G23" s="14">
        <v>9</v>
      </c>
      <c r="H23" s="15">
        <v>58</v>
      </c>
      <c r="I23" s="14">
        <v>1</v>
      </c>
      <c r="J23" s="16">
        <v>41</v>
      </c>
      <c r="K23" s="17">
        <v>17</v>
      </c>
    </row>
    <row r="24" spans="1:11" s="9" customFormat="1" ht="19.5" customHeight="1">
      <c r="A24" s="7">
        <v>23</v>
      </c>
      <c r="B24" s="8" t="s">
        <v>46</v>
      </c>
      <c r="C24" s="14">
        <v>135</v>
      </c>
      <c r="D24" s="15">
        <v>111</v>
      </c>
      <c r="E24" s="14">
        <v>111</v>
      </c>
      <c r="F24" s="15">
        <v>0</v>
      </c>
      <c r="G24" s="14">
        <v>24</v>
      </c>
      <c r="H24" s="15">
        <v>110</v>
      </c>
      <c r="I24" s="14">
        <v>1</v>
      </c>
      <c r="J24" s="16">
        <v>53</v>
      </c>
      <c r="K24" s="17">
        <v>57</v>
      </c>
    </row>
    <row r="25" spans="1:11" s="9" customFormat="1" ht="19.5" customHeight="1">
      <c r="A25" s="7">
        <v>24</v>
      </c>
      <c r="B25" s="8" t="s">
        <v>47</v>
      </c>
      <c r="C25" s="14">
        <v>227</v>
      </c>
      <c r="D25" s="15">
        <v>194</v>
      </c>
      <c r="E25" s="14">
        <v>194</v>
      </c>
      <c r="F25" s="15">
        <v>0</v>
      </c>
      <c r="G25" s="14">
        <v>33</v>
      </c>
      <c r="H25" s="15">
        <v>192</v>
      </c>
      <c r="I25" s="14">
        <v>2</v>
      </c>
      <c r="J25" s="16">
        <v>109</v>
      </c>
      <c r="K25" s="17">
        <v>83</v>
      </c>
    </row>
    <row r="26" spans="1:11" s="9" customFormat="1" ht="19.5" customHeight="1">
      <c r="A26" s="7">
        <v>25</v>
      </c>
      <c r="B26" s="8" t="s">
        <v>48</v>
      </c>
      <c r="C26" s="14">
        <v>127</v>
      </c>
      <c r="D26" s="15">
        <v>110</v>
      </c>
      <c r="E26" s="14">
        <v>110</v>
      </c>
      <c r="F26" s="15">
        <v>0</v>
      </c>
      <c r="G26" s="14">
        <v>17</v>
      </c>
      <c r="H26" s="15">
        <v>110</v>
      </c>
      <c r="I26" s="14">
        <v>0</v>
      </c>
      <c r="J26" s="16">
        <v>63</v>
      </c>
      <c r="K26" s="17">
        <v>47</v>
      </c>
    </row>
    <row r="27" spans="1:11" s="9" customFormat="1" ht="19.5" customHeight="1">
      <c r="A27" s="7">
        <v>26</v>
      </c>
      <c r="B27" s="8" t="s">
        <v>49</v>
      </c>
      <c r="C27" s="14">
        <v>272</v>
      </c>
      <c r="D27" s="15">
        <v>219</v>
      </c>
      <c r="E27" s="14">
        <v>219</v>
      </c>
      <c r="F27" s="15">
        <v>0</v>
      </c>
      <c r="G27" s="14">
        <v>53</v>
      </c>
      <c r="H27" s="15">
        <v>214</v>
      </c>
      <c r="I27" s="14">
        <v>5</v>
      </c>
      <c r="J27" s="16">
        <v>147</v>
      </c>
      <c r="K27" s="17">
        <v>67</v>
      </c>
    </row>
    <row r="28" spans="1:11" s="9" customFormat="1" ht="19.5" customHeight="1">
      <c r="A28" s="7">
        <v>27</v>
      </c>
      <c r="B28" s="8" t="s">
        <v>50</v>
      </c>
      <c r="C28" s="14">
        <v>83</v>
      </c>
      <c r="D28" s="15">
        <v>68</v>
      </c>
      <c r="E28" s="14">
        <v>68</v>
      </c>
      <c r="F28" s="15">
        <v>0</v>
      </c>
      <c r="G28" s="14">
        <v>15</v>
      </c>
      <c r="H28" s="15">
        <v>68</v>
      </c>
      <c r="I28" s="14">
        <v>0</v>
      </c>
      <c r="J28" s="16">
        <v>52</v>
      </c>
      <c r="K28" s="17">
        <v>16</v>
      </c>
    </row>
    <row r="29" spans="1:11" s="9" customFormat="1" ht="19.5" customHeight="1">
      <c r="A29" s="7">
        <v>28</v>
      </c>
      <c r="B29" s="8" t="s">
        <v>51</v>
      </c>
      <c r="C29" s="14">
        <v>115</v>
      </c>
      <c r="D29" s="15">
        <v>98</v>
      </c>
      <c r="E29" s="14">
        <v>98</v>
      </c>
      <c r="F29" s="15">
        <v>0</v>
      </c>
      <c r="G29" s="14">
        <v>17</v>
      </c>
      <c r="H29" s="15">
        <v>98</v>
      </c>
      <c r="I29" s="14">
        <v>0</v>
      </c>
      <c r="J29" s="16">
        <v>74</v>
      </c>
      <c r="K29" s="17">
        <v>24</v>
      </c>
    </row>
    <row r="30" spans="1:11" s="9" customFormat="1" ht="19.5" customHeight="1">
      <c r="A30" s="7">
        <v>29</v>
      </c>
      <c r="B30" s="8" t="s">
        <v>52</v>
      </c>
      <c r="C30" s="14">
        <v>331</v>
      </c>
      <c r="D30" s="15">
        <v>256</v>
      </c>
      <c r="E30" s="14">
        <v>256</v>
      </c>
      <c r="F30" s="15">
        <v>0</v>
      </c>
      <c r="G30" s="14">
        <v>75</v>
      </c>
      <c r="H30" s="15">
        <v>251</v>
      </c>
      <c r="I30" s="14">
        <v>5</v>
      </c>
      <c r="J30" s="16">
        <v>65</v>
      </c>
      <c r="K30" s="17">
        <v>186</v>
      </c>
    </row>
    <row r="31" spans="1:11" s="9" customFormat="1" ht="19.5" customHeight="1">
      <c r="A31" s="7">
        <v>30</v>
      </c>
      <c r="B31" s="8" t="s">
        <v>53</v>
      </c>
      <c r="C31" s="14">
        <v>85</v>
      </c>
      <c r="D31" s="15">
        <v>74</v>
      </c>
      <c r="E31" s="14">
        <v>74</v>
      </c>
      <c r="F31" s="15">
        <v>0</v>
      </c>
      <c r="G31" s="14">
        <v>11</v>
      </c>
      <c r="H31" s="15">
        <v>74</v>
      </c>
      <c r="I31" s="14">
        <v>0</v>
      </c>
      <c r="J31" s="16">
        <v>32</v>
      </c>
      <c r="K31" s="17">
        <v>42</v>
      </c>
    </row>
    <row r="32" spans="1:11" s="9" customFormat="1" ht="19.5" customHeight="1">
      <c r="A32" s="7">
        <v>31</v>
      </c>
      <c r="B32" s="8" t="s">
        <v>73</v>
      </c>
      <c r="C32" s="14">
        <v>246</v>
      </c>
      <c r="D32" s="15">
        <v>225</v>
      </c>
      <c r="E32" s="14">
        <v>225</v>
      </c>
      <c r="F32" s="15">
        <v>0</v>
      </c>
      <c r="G32" s="14">
        <v>21</v>
      </c>
      <c r="H32" s="15">
        <v>218</v>
      </c>
      <c r="I32" s="14">
        <v>7</v>
      </c>
      <c r="J32" s="16">
        <v>135</v>
      </c>
      <c r="K32" s="17">
        <v>83</v>
      </c>
    </row>
    <row r="33" spans="1:11" s="9" customFormat="1" ht="19.5" customHeight="1">
      <c r="A33" s="7">
        <v>32</v>
      </c>
      <c r="B33" s="8" t="s">
        <v>54</v>
      </c>
      <c r="C33" s="14">
        <v>97</v>
      </c>
      <c r="D33" s="15">
        <v>81</v>
      </c>
      <c r="E33" s="14">
        <v>81</v>
      </c>
      <c r="F33" s="15">
        <v>0</v>
      </c>
      <c r="G33" s="14">
        <v>16</v>
      </c>
      <c r="H33" s="15">
        <v>79</v>
      </c>
      <c r="I33" s="14">
        <v>2</v>
      </c>
      <c r="J33" s="16">
        <v>17</v>
      </c>
      <c r="K33" s="17">
        <v>62</v>
      </c>
    </row>
    <row r="34" spans="1:11" s="9" customFormat="1" ht="19.5" customHeight="1">
      <c r="A34" s="7">
        <v>33</v>
      </c>
      <c r="B34" s="8" t="s">
        <v>55</v>
      </c>
      <c r="C34" s="14">
        <v>201</v>
      </c>
      <c r="D34" s="15">
        <v>154</v>
      </c>
      <c r="E34" s="14">
        <v>154</v>
      </c>
      <c r="F34" s="15">
        <v>0</v>
      </c>
      <c r="G34" s="14">
        <v>47</v>
      </c>
      <c r="H34" s="15">
        <v>152</v>
      </c>
      <c r="I34" s="14">
        <v>2</v>
      </c>
      <c r="J34" s="16">
        <v>89</v>
      </c>
      <c r="K34" s="17">
        <v>63</v>
      </c>
    </row>
    <row r="35" spans="1:11" s="9" customFormat="1" ht="19.5" customHeight="1">
      <c r="A35" s="7">
        <v>34</v>
      </c>
      <c r="B35" s="8" t="s">
        <v>56</v>
      </c>
      <c r="C35" s="14">
        <v>232</v>
      </c>
      <c r="D35" s="15">
        <v>197</v>
      </c>
      <c r="E35" s="14">
        <v>197</v>
      </c>
      <c r="F35" s="15">
        <v>0</v>
      </c>
      <c r="G35" s="14">
        <v>35</v>
      </c>
      <c r="H35" s="15">
        <v>194</v>
      </c>
      <c r="I35" s="14">
        <v>3</v>
      </c>
      <c r="J35" s="16">
        <v>93</v>
      </c>
      <c r="K35" s="17">
        <v>101</v>
      </c>
    </row>
    <row r="36" spans="1:11" s="9" customFormat="1" ht="19.5" customHeight="1">
      <c r="A36" s="7">
        <v>35</v>
      </c>
      <c r="B36" s="8" t="s">
        <v>57</v>
      </c>
      <c r="C36" s="14">
        <v>303</v>
      </c>
      <c r="D36" s="15">
        <v>271</v>
      </c>
      <c r="E36" s="14">
        <v>271</v>
      </c>
      <c r="F36" s="15">
        <v>0</v>
      </c>
      <c r="G36" s="14">
        <v>32</v>
      </c>
      <c r="H36" s="15">
        <v>268</v>
      </c>
      <c r="I36" s="14">
        <v>3</v>
      </c>
      <c r="J36" s="16">
        <v>64</v>
      </c>
      <c r="K36" s="17">
        <v>204</v>
      </c>
    </row>
    <row r="37" spans="1:11" s="9" customFormat="1" ht="19.5" customHeight="1">
      <c r="A37" s="7">
        <v>36</v>
      </c>
      <c r="B37" s="8" t="s">
        <v>57</v>
      </c>
      <c r="C37" s="14">
        <v>277</v>
      </c>
      <c r="D37" s="15">
        <v>236</v>
      </c>
      <c r="E37" s="14">
        <v>236</v>
      </c>
      <c r="F37" s="15">
        <v>0</v>
      </c>
      <c r="G37" s="14">
        <v>41</v>
      </c>
      <c r="H37" s="15">
        <v>227</v>
      </c>
      <c r="I37" s="14">
        <v>9</v>
      </c>
      <c r="J37" s="16">
        <v>54</v>
      </c>
      <c r="K37" s="17">
        <v>173</v>
      </c>
    </row>
    <row r="38" spans="1:11" s="9" customFormat="1" ht="19.5" customHeight="1">
      <c r="A38" s="7">
        <v>37</v>
      </c>
      <c r="B38" s="8" t="s">
        <v>58</v>
      </c>
      <c r="C38" s="14">
        <v>314</v>
      </c>
      <c r="D38" s="15">
        <v>237</v>
      </c>
      <c r="E38" s="14">
        <v>237</v>
      </c>
      <c r="F38" s="15">
        <v>0</v>
      </c>
      <c r="G38" s="14">
        <v>77</v>
      </c>
      <c r="H38" s="15">
        <v>230</v>
      </c>
      <c r="I38" s="14">
        <v>7</v>
      </c>
      <c r="J38" s="16">
        <v>144</v>
      </c>
      <c r="K38" s="17">
        <v>86</v>
      </c>
    </row>
    <row r="39" spans="1:11" s="9" customFormat="1" ht="19.5" customHeight="1">
      <c r="A39" s="7">
        <v>38</v>
      </c>
      <c r="B39" s="8" t="s">
        <v>58</v>
      </c>
      <c r="C39" s="14">
        <v>304</v>
      </c>
      <c r="D39" s="15">
        <v>221</v>
      </c>
      <c r="E39" s="14">
        <v>221</v>
      </c>
      <c r="F39" s="15">
        <v>0</v>
      </c>
      <c r="G39" s="14">
        <v>83</v>
      </c>
      <c r="H39" s="15">
        <v>215</v>
      </c>
      <c r="I39" s="14">
        <v>6</v>
      </c>
      <c r="J39" s="16">
        <v>138</v>
      </c>
      <c r="K39" s="17">
        <v>77</v>
      </c>
    </row>
    <row r="40" spans="1:11" s="9" customFormat="1" ht="19.5" customHeight="1">
      <c r="A40" s="7">
        <v>39</v>
      </c>
      <c r="B40" s="8" t="s">
        <v>59</v>
      </c>
      <c r="C40" s="14">
        <v>24</v>
      </c>
      <c r="D40" s="15">
        <v>22</v>
      </c>
      <c r="E40" s="14">
        <v>22</v>
      </c>
      <c r="F40" s="15">
        <v>0</v>
      </c>
      <c r="G40" s="14">
        <v>2</v>
      </c>
      <c r="H40" s="15">
        <v>22</v>
      </c>
      <c r="I40" s="14">
        <v>0</v>
      </c>
      <c r="J40" s="16">
        <v>7</v>
      </c>
      <c r="K40" s="17">
        <v>15</v>
      </c>
    </row>
    <row r="41" spans="1:11" s="9" customFormat="1" ht="19.5" customHeight="1">
      <c r="A41" s="7">
        <v>40</v>
      </c>
      <c r="B41" s="8" t="s">
        <v>60</v>
      </c>
      <c r="C41" s="14">
        <v>245</v>
      </c>
      <c r="D41" s="15">
        <v>183</v>
      </c>
      <c r="E41" s="14">
        <v>183</v>
      </c>
      <c r="F41" s="15">
        <v>0</v>
      </c>
      <c r="G41" s="14">
        <v>62</v>
      </c>
      <c r="H41" s="15">
        <v>181</v>
      </c>
      <c r="I41" s="14">
        <v>2</v>
      </c>
      <c r="J41" s="16">
        <v>107</v>
      </c>
      <c r="K41" s="17">
        <v>74</v>
      </c>
    </row>
    <row r="42" spans="1:11" s="9" customFormat="1" ht="19.5" customHeight="1">
      <c r="A42" s="7">
        <v>41</v>
      </c>
      <c r="B42" s="8" t="s">
        <v>60</v>
      </c>
      <c r="C42" s="14">
        <v>252</v>
      </c>
      <c r="D42" s="15">
        <v>212</v>
      </c>
      <c r="E42" s="14">
        <v>212</v>
      </c>
      <c r="F42" s="15">
        <v>0</v>
      </c>
      <c r="G42" s="14">
        <v>40</v>
      </c>
      <c r="H42" s="15">
        <v>204</v>
      </c>
      <c r="I42" s="14">
        <v>8</v>
      </c>
      <c r="J42" s="16">
        <v>98</v>
      </c>
      <c r="K42" s="17">
        <v>106</v>
      </c>
    </row>
    <row r="43" spans="1:11" s="9" customFormat="1" ht="19.5" customHeight="1">
      <c r="A43" s="7">
        <v>42</v>
      </c>
      <c r="B43" s="8" t="s">
        <v>61</v>
      </c>
      <c r="C43" s="14">
        <v>216</v>
      </c>
      <c r="D43" s="15">
        <v>178</v>
      </c>
      <c r="E43" s="14">
        <v>178</v>
      </c>
      <c r="F43" s="15">
        <v>0</v>
      </c>
      <c r="G43" s="14">
        <v>38</v>
      </c>
      <c r="H43" s="15">
        <v>175</v>
      </c>
      <c r="I43" s="14">
        <v>3</v>
      </c>
      <c r="J43" s="16">
        <v>100</v>
      </c>
      <c r="K43" s="17">
        <v>75</v>
      </c>
    </row>
    <row r="44" spans="1:11" s="9" customFormat="1" ht="19.5" customHeight="1">
      <c r="A44" s="7">
        <v>43</v>
      </c>
      <c r="B44" s="8" t="s">
        <v>61</v>
      </c>
      <c r="C44" s="14">
        <v>213</v>
      </c>
      <c r="D44" s="15">
        <v>170</v>
      </c>
      <c r="E44" s="14">
        <v>170</v>
      </c>
      <c r="F44" s="15">
        <v>0</v>
      </c>
      <c r="G44" s="14">
        <v>43</v>
      </c>
      <c r="H44" s="15">
        <v>167</v>
      </c>
      <c r="I44" s="14">
        <v>3</v>
      </c>
      <c r="J44" s="16">
        <v>95</v>
      </c>
      <c r="K44" s="17">
        <v>72</v>
      </c>
    </row>
    <row r="45" spans="1:11" s="9" customFormat="1" ht="19.5" customHeight="1">
      <c r="A45" s="7">
        <v>44</v>
      </c>
      <c r="B45" s="8" t="s">
        <v>61</v>
      </c>
      <c r="C45" s="14">
        <v>219</v>
      </c>
      <c r="D45" s="15">
        <v>173</v>
      </c>
      <c r="E45" s="14">
        <v>173</v>
      </c>
      <c r="F45" s="15">
        <v>0</v>
      </c>
      <c r="G45" s="14">
        <v>46</v>
      </c>
      <c r="H45" s="15">
        <v>165</v>
      </c>
      <c r="I45" s="14">
        <v>8</v>
      </c>
      <c r="J45" s="16">
        <v>107</v>
      </c>
      <c r="K45" s="17">
        <v>58</v>
      </c>
    </row>
    <row r="46" spans="1:11" s="9" customFormat="1" ht="19.5" customHeight="1">
      <c r="A46" s="7">
        <v>45</v>
      </c>
      <c r="B46" s="8" t="s">
        <v>62</v>
      </c>
      <c r="C46" s="14">
        <v>340</v>
      </c>
      <c r="D46" s="15">
        <v>266</v>
      </c>
      <c r="E46" s="14">
        <v>266</v>
      </c>
      <c r="F46" s="15">
        <v>0</v>
      </c>
      <c r="G46" s="14">
        <v>75</v>
      </c>
      <c r="H46" s="15">
        <v>262</v>
      </c>
      <c r="I46" s="14">
        <v>4</v>
      </c>
      <c r="J46" s="16">
        <v>101</v>
      </c>
      <c r="K46" s="17">
        <v>161</v>
      </c>
    </row>
    <row r="47" spans="1:11" s="9" customFormat="1" ht="19.5" customHeight="1">
      <c r="A47" s="7">
        <v>46</v>
      </c>
      <c r="B47" s="8" t="s">
        <v>63</v>
      </c>
      <c r="C47" s="14">
        <v>356</v>
      </c>
      <c r="D47" s="15">
        <v>272</v>
      </c>
      <c r="E47" s="14">
        <v>272</v>
      </c>
      <c r="F47" s="15">
        <v>0</v>
      </c>
      <c r="G47" s="14">
        <v>84</v>
      </c>
      <c r="H47" s="15">
        <v>266</v>
      </c>
      <c r="I47" s="14">
        <v>6</v>
      </c>
      <c r="J47" s="16">
        <v>109</v>
      </c>
      <c r="K47" s="17">
        <v>157</v>
      </c>
    </row>
    <row r="48" spans="1:11" s="9" customFormat="1" ht="19.5" customHeight="1">
      <c r="A48" s="7">
        <v>47</v>
      </c>
      <c r="B48" s="8" t="s">
        <v>64</v>
      </c>
      <c r="C48" s="14">
        <v>386</v>
      </c>
      <c r="D48" s="15">
        <v>292</v>
      </c>
      <c r="E48" s="14">
        <v>292</v>
      </c>
      <c r="F48" s="15">
        <v>0</v>
      </c>
      <c r="G48" s="14">
        <v>96</v>
      </c>
      <c r="H48" s="15">
        <v>277</v>
      </c>
      <c r="I48" s="14">
        <v>15</v>
      </c>
      <c r="J48" s="16">
        <v>141</v>
      </c>
      <c r="K48" s="17">
        <v>136</v>
      </c>
    </row>
    <row r="49" spans="1:11" s="9" customFormat="1" ht="19.5" customHeight="1">
      <c r="A49" s="7">
        <v>48</v>
      </c>
      <c r="B49" s="8" t="s">
        <v>65</v>
      </c>
      <c r="C49" s="14">
        <v>90</v>
      </c>
      <c r="D49" s="15">
        <v>73</v>
      </c>
      <c r="E49" s="14">
        <v>73</v>
      </c>
      <c r="F49" s="15">
        <v>0</v>
      </c>
      <c r="G49" s="14">
        <v>17</v>
      </c>
      <c r="H49" s="15">
        <v>73</v>
      </c>
      <c r="I49" s="14">
        <v>0</v>
      </c>
      <c r="J49" s="16">
        <v>44</v>
      </c>
      <c r="K49" s="17">
        <v>29</v>
      </c>
    </row>
    <row r="50" spans="1:11" s="9" customFormat="1" ht="19.5" customHeight="1">
      <c r="A50" s="7">
        <v>49</v>
      </c>
      <c r="B50" s="8" t="s">
        <v>66</v>
      </c>
      <c r="C50" s="14">
        <v>271</v>
      </c>
      <c r="D50" s="15">
        <v>234</v>
      </c>
      <c r="E50" s="14">
        <v>234</v>
      </c>
      <c r="F50" s="15">
        <v>0</v>
      </c>
      <c r="G50" s="14">
        <v>37</v>
      </c>
      <c r="H50" s="15">
        <v>233</v>
      </c>
      <c r="I50" s="14">
        <v>1</v>
      </c>
      <c r="J50" s="16">
        <v>157</v>
      </c>
      <c r="K50" s="17">
        <v>76</v>
      </c>
    </row>
    <row r="51" spans="1:11" s="9" customFormat="1" ht="19.5" customHeight="1">
      <c r="A51" s="7">
        <v>50</v>
      </c>
      <c r="B51" s="8" t="s">
        <v>67</v>
      </c>
      <c r="C51" s="14">
        <v>235</v>
      </c>
      <c r="D51" s="15">
        <v>204</v>
      </c>
      <c r="E51" s="14">
        <v>204</v>
      </c>
      <c r="F51" s="15">
        <v>0</v>
      </c>
      <c r="G51" s="14">
        <v>31</v>
      </c>
      <c r="H51" s="15">
        <v>197</v>
      </c>
      <c r="I51" s="14">
        <v>7</v>
      </c>
      <c r="J51" s="16">
        <v>119</v>
      </c>
      <c r="K51" s="17">
        <v>78</v>
      </c>
    </row>
    <row r="52" spans="1:11" s="9" customFormat="1" ht="19.5" customHeight="1">
      <c r="A52" s="7">
        <v>51</v>
      </c>
      <c r="B52" s="8" t="s">
        <v>68</v>
      </c>
      <c r="C52" s="14">
        <v>300</v>
      </c>
      <c r="D52" s="15">
        <v>224</v>
      </c>
      <c r="E52" s="14">
        <v>224</v>
      </c>
      <c r="F52" s="15">
        <v>0</v>
      </c>
      <c r="G52" s="14">
        <v>76</v>
      </c>
      <c r="H52" s="15">
        <v>219</v>
      </c>
      <c r="I52" s="14">
        <v>5</v>
      </c>
      <c r="J52" s="16">
        <v>155</v>
      </c>
      <c r="K52" s="17">
        <v>64</v>
      </c>
    </row>
    <row r="53" spans="1:11" s="9" customFormat="1" ht="19.5" customHeight="1">
      <c r="A53" s="7">
        <v>52</v>
      </c>
      <c r="B53" s="8" t="s">
        <v>68</v>
      </c>
      <c r="C53" s="14">
        <v>289</v>
      </c>
      <c r="D53" s="15">
        <v>230</v>
      </c>
      <c r="E53" s="14">
        <v>230</v>
      </c>
      <c r="F53" s="15">
        <v>0</v>
      </c>
      <c r="G53" s="14">
        <v>59</v>
      </c>
      <c r="H53" s="15">
        <v>228</v>
      </c>
      <c r="I53" s="14">
        <v>2</v>
      </c>
      <c r="J53" s="16">
        <v>130</v>
      </c>
      <c r="K53" s="17">
        <v>98</v>
      </c>
    </row>
    <row r="54" spans="1:11" s="9" customFormat="1" ht="19.5" customHeight="1">
      <c r="A54" s="7">
        <v>53</v>
      </c>
      <c r="B54" s="8" t="s">
        <v>68</v>
      </c>
      <c r="C54" s="14">
        <v>281</v>
      </c>
      <c r="D54" s="15">
        <v>246</v>
      </c>
      <c r="E54" s="14">
        <v>246</v>
      </c>
      <c r="F54" s="15">
        <v>0</v>
      </c>
      <c r="G54" s="14">
        <v>35</v>
      </c>
      <c r="H54" s="15">
        <v>241</v>
      </c>
      <c r="I54" s="14">
        <v>5</v>
      </c>
      <c r="J54" s="16">
        <v>149</v>
      </c>
      <c r="K54" s="17">
        <v>92</v>
      </c>
    </row>
    <row r="55" spans="1:11" s="9" customFormat="1" ht="19.5" customHeight="1">
      <c r="A55" s="7">
        <v>54</v>
      </c>
      <c r="B55" s="8" t="s">
        <v>68</v>
      </c>
      <c r="C55" s="14">
        <v>290</v>
      </c>
      <c r="D55" s="15">
        <v>236</v>
      </c>
      <c r="E55" s="14">
        <v>236</v>
      </c>
      <c r="F55" s="15">
        <v>0</v>
      </c>
      <c r="G55" s="14">
        <v>54</v>
      </c>
      <c r="H55" s="15">
        <v>235</v>
      </c>
      <c r="I55" s="14">
        <v>1</v>
      </c>
      <c r="J55" s="16">
        <v>137</v>
      </c>
      <c r="K55" s="17">
        <v>98</v>
      </c>
    </row>
    <row r="56" spans="1:11" s="9" customFormat="1" ht="19.5" customHeight="1">
      <c r="A56" s="7">
        <v>55</v>
      </c>
      <c r="B56" s="8" t="s">
        <v>68</v>
      </c>
      <c r="C56" s="14">
        <v>273</v>
      </c>
      <c r="D56" s="15">
        <v>229</v>
      </c>
      <c r="E56" s="14">
        <v>229</v>
      </c>
      <c r="F56" s="15">
        <v>0</v>
      </c>
      <c r="G56" s="14">
        <v>45</v>
      </c>
      <c r="H56" s="15">
        <v>219</v>
      </c>
      <c r="I56" s="14">
        <v>10</v>
      </c>
      <c r="J56" s="16">
        <v>121</v>
      </c>
      <c r="K56" s="17">
        <v>98</v>
      </c>
    </row>
    <row r="57" spans="1:11" s="9" customFormat="1" ht="19.5" customHeight="1">
      <c r="A57" s="7">
        <v>56</v>
      </c>
      <c r="B57" s="8" t="s">
        <v>69</v>
      </c>
      <c r="C57" s="14">
        <v>209</v>
      </c>
      <c r="D57" s="15">
        <v>188</v>
      </c>
      <c r="E57" s="14">
        <v>188</v>
      </c>
      <c r="F57" s="15">
        <v>0</v>
      </c>
      <c r="G57" s="14">
        <v>21</v>
      </c>
      <c r="H57" s="15">
        <v>183</v>
      </c>
      <c r="I57" s="14">
        <v>5</v>
      </c>
      <c r="J57" s="16">
        <v>50</v>
      </c>
      <c r="K57" s="17">
        <v>133</v>
      </c>
    </row>
    <row r="58" spans="1:11" s="9" customFormat="1" ht="19.5" customHeight="1">
      <c r="A58" s="7">
        <v>57</v>
      </c>
      <c r="B58" s="8" t="s">
        <v>70</v>
      </c>
      <c r="C58" s="14">
        <v>240</v>
      </c>
      <c r="D58" s="15">
        <v>195</v>
      </c>
      <c r="E58" s="14">
        <v>195</v>
      </c>
      <c r="F58" s="15">
        <v>0</v>
      </c>
      <c r="G58" s="14">
        <v>45</v>
      </c>
      <c r="H58" s="15">
        <v>194</v>
      </c>
      <c r="I58" s="14">
        <v>1</v>
      </c>
      <c r="J58" s="16">
        <v>136</v>
      </c>
      <c r="K58" s="17">
        <v>58</v>
      </c>
    </row>
    <row r="59" spans="1:11" s="9" customFormat="1" ht="19.5" customHeight="1">
      <c r="A59" s="7">
        <v>58</v>
      </c>
      <c r="B59" s="8" t="s">
        <v>70</v>
      </c>
      <c r="C59" s="14">
        <v>240</v>
      </c>
      <c r="D59" s="15">
        <v>212</v>
      </c>
      <c r="E59" s="14">
        <v>212</v>
      </c>
      <c r="F59" s="15">
        <v>0</v>
      </c>
      <c r="G59" s="14">
        <v>28</v>
      </c>
      <c r="H59" s="15">
        <v>205</v>
      </c>
      <c r="I59" s="14">
        <v>7</v>
      </c>
      <c r="J59" s="16">
        <v>138</v>
      </c>
      <c r="K59" s="17">
        <v>67</v>
      </c>
    </row>
    <row r="60" spans="1:11" s="9" customFormat="1" ht="19.5" customHeight="1">
      <c r="A60" s="7">
        <v>59</v>
      </c>
      <c r="B60" s="8" t="s">
        <v>70</v>
      </c>
      <c r="C60" s="14">
        <v>229</v>
      </c>
      <c r="D60" s="15">
        <v>191</v>
      </c>
      <c r="E60" s="14">
        <v>191</v>
      </c>
      <c r="F60" s="15">
        <v>0</v>
      </c>
      <c r="G60" s="14">
        <v>38</v>
      </c>
      <c r="H60" s="15">
        <v>188</v>
      </c>
      <c r="I60" s="14">
        <v>3</v>
      </c>
      <c r="J60" s="16">
        <v>111</v>
      </c>
      <c r="K60" s="17">
        <v>77</v>
      </c>
    </row>
    <row r="61" spans="1:11" s="9" customFormat="1" ht="19.5" customHeight="1">
      <c r="A61" s="7">
        <v>60</v>
      </c>
      <c r="B61" s="8" t="s">
        <v>70</v>
      </c>
      <c r="C61" s="14">
        <v>235</v>
      </c>
      <c r="D61" s="15">
        <v>178</v>
      </c>
      <c r="E61" s="14">
        <v>178</v>
      </c>
      <c r="F61" s="15">
        <v>0</v>
      </c>
      <c r="G61" s="14">
        <v>57</v>
      </c>
      <c r="H61" s="15">
        <v>173</v>
      </c>
      <c r="I61" s="14">
        <v>5</v>
      </c>
      <c r="J61" s="16">
        <v>120</v>
      </c>
      <c r="K61" s="17">
        <v>53</v>
      </c>
    </row>
    <row r="62" spans="1:11" s="9" customFormat="1" ht="19.5" customHeight="1">
      <c r="A62" s="7">
        <v>61</v>
      </c>
      <c r="B62" s="8" t="s">
        <v>71</v>
      </c>
      <c r="C62" s="14">
        <v>196</v>
      </c>
      <c r="D62" s="15">
        <v>171</v>
      </c>
      <c r="E62" s="14">
        <v>171</v>
      </c>
      <c r="F62" s="15">
        <v>0</v>
      </c>
      <c r="G62" s="14">
        <v>25</v>
      </c>
      <c r="H62" s="15">
        <v>171</v>
      </c>
      <c r="I62" s="14">
        <v>0</v>
      </c>
      <c r="J62" s="16">
        <v>114</v>
      </c>
      <c r="K62" s="17">
        <v>57</v>
      </c>
    </row>
    <row r="63" spans="1:11" s="9" customFormat="1" ht="19.5" customHeight="1">
      <c r="A63" s="7">
        <v>62</v>
      </c>
      <c r="B63" s="8" t="s">
        <v>72</v>
      </c>
      <c r="C63" s="14">
        <v>306</v>
      </c>
      <c r="D63" s="15">
        <v>258</v>
      </c>
      <c r="E63" s="14">
        <v>258</v>
      </c>
      <c r="F63" s="15">
        <v>0</v>
      </c>
      <c r="G63" s="14">
        <v>48</v>
      </c>
      <c r="H63" s="15">
        <v>257</v>
      </c>
      <c r="I63" s="14">
        <v>1</v>
      </c>
      <c r="J63" s="16">
        <v>156</v>
      </c>
      <c r="K63" s="17">
        <v>101</v>
      </c>
    </row>
    <row r="64" spans="1:11" s="9" customFormat="1" ht="19.5" customHeight="1">
      <c r="A64" s="7">
        <v>63</v>
      </c>
      <c r="B64" s="8" t="s">
        <v>72</v>
      </c>
      <c r="C64" s="14">
        <v>298</v>
      </c>
      <c r="D64" s="15">
        <v>244</v>
      </c>
      <c r="E64" s="14">
        <v>244</v>
      </c>
      <c r="F64" s="15">
        <v>0</v>
      </c>
      <c r="G64" s="14">
        <v>54</v>
      </c>
      <c r="H64" s="15">
        <v>242</v>
      </c>
      <c r="I64" s="14">
        <v>2</v>
      </c>
      <c r="J64" s="16">
        <v>158</v>
      </c>
      <c r="K64" s="17">
        <v>84</v>
      </c>
    </row>
    <row r="65" spans="1:11" s="9" customFormat="1" ht="19.5" customHeight="1">
      <c r="A65" s="7">
        <v>64</v>
      </c>
      <c r="B65" s="8" t="s">
        <v>72</v>
      </c>
      <c r="C65" s="14">
        <v>306</v>
      </c>
      <c r="D65" s="15">
        <v>245</v>
      </c>
      <c r="E65" s="14">
        <v>245</v>
      </c>
      <c r="F65" s="15">
        <v>0</v>
      </c>
      <c r="G65" s="14">
        <v>61</v>
      </c>
      <c r="H65" s="15">
        <v>241</v>
      </c>
      <c r="I65" s="14">
        <v>4</v>
      </c>
      <c r="J65" s="16">
        <v>150</v>
      </c>
      <c r="K65" s="17">
        <v>91</v>
      </c>
    </row>
    <row r="66" spans="1:11" s="9" customFormat="1" ht="19.5" customHeight="1">
      <c r="A66" s="7">
        <v>65</v>
      </c>
      <c r="B66" s="8" t="s">
        <v>72</v>
      </c>
      <c r="C66" s="14">
        <v>297</v>
      </c>
      <c r="D66" s="15">
        <v>258</v>
      </c>
      <c r="E66" s="14">
        <v>258</v>
      </c>
      <c r="F66" s="15">
        <v>0</v>
      </c>
      <c r="G66" s="14">
        <v>39</v>
      </c>
      <c r="H66" s="15">
        <v>256</v>
      </c>
      <c r="I66" s="14">
        <v>2</v>
      </c>
      <c r="J66" s="16">
        <v>186</v>
      </c>
      <c r="K66" s="17">
        <v>70</v>
      </c>
    </row>
  </sheetData>
  <sheetProtection/>
  <conditionalFormatting sqref="I2:I66">
    <cfRule type="cellIs" priority="1" dxfId="0" operator="notEqual" stopIfTrue="1">
      <formula>$D2-$H2</formula>
    </cfRule>
  </conditionalFormatting>
  <conditionalFormatting sqref="D2:D66">
    <cfRule type="cellIs" priority="2" dxfId="0" operator="notEqual" stopIfTrue="1">
      <formula>$H2+$I2</formula>
    </cfRule>
  </conditionalFormatting>
  <conditionalFormatting sqref="H2:H66">
    <cfRule type="cellIs" priority="3" dxfId="0" operator="notEqual" stopIfTrue="1">
      <formula>$D2-$I2</formula>
    </cfRule>
    <cfRule type="cellIs" priority="4" dxfId="0" operator="notEqual" stopIfTrue="1">
      <formula>$J2+$K2</formula>
    </cfRule>
  </conditionalFormatting>
  <conditionalFormatting sqref="J2:J66">
    <cfRule type="cellIs" priority="5" dxfId="0" operator="notEqual" stopIfTrue="1">
      <formula>$H2-$K2</formula>
    </cfRule>
  </conditionalFormatting>
  <conditionalFormatting sqref="K2:K66">
    <cfRule type="cellIs" priority="6" dxfId="0" operator="notEqual" stopIfTrue="1">
      <formula>$H2-$J2</formula>
    </cfRule>
  </conditionalFormatting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&amp;L&amp;"Arial,Kalın"&amp;12&amp;A İLÇESİ</oddHeader>
    <oddFooter>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tabSelected="1" workbookViewId="0" topLeftCell="A1">
      <selection activeCell="A1" sqref="A1"/>
    </sheetView>
  </sheetViews>
  <sheetFormatPr defaultColWidth="9.140625" defaultRowHeight="17.25" customHeight="1"/>
  <cols>
    <col min="1" max="1" width="4.140625" style="22" customWidth="1"/>
    <col min="2" max="2" width="27.140625" style="22" customWidth="1"/>
    <col min="3" max="3" width="1.57421875" style="22" bestFit="1" customWidth="1"/>
    <col min="4" max="4" width="10.57421875" style="23" bestFit="1" customWidth="1"/>
    <col min="5" max="5" width="7.421875" style="22" customWidth="1"/>
    <col min="6" max="6" width="27.140625" style="22" customWidth="1"/>
    <col min="7" max="7" width="1.57421875" style="22" customWidth="1"/>
    <col min="8" max="8" width="9.140625" style="22" customWidth="1"/>
    <col min="9" max="9" width="4.140625" style="22" customWidth="1"/>
    <col min="10" max="16384" width="9.140625" style="22" customWidth="1"/>
  </cols>
  <sheetData>
    <row r="2" spans="2:8" ht="33.75" customHeight="1">
      <c r="B2" s="56" t="s">
        <v>20</v>
      </c>
      <c r="C2" s="56"/>
      <c r="D2" s="56"/>
      <c r="E2" s="56"/>
      <c r="F2" s="56"/>
      <c r="G2" s="56"/>
      <c r="H2" s="56"/>
    </row>
    <row r="3" spans="2:8" ht="27.75" customHeight="1">
      <c r="B3" s="57" t="s">
        <v>21</v>
      </c>
      <c r="C3" s="57"/>
      <c r="D3" s="57"/>
      <c r="E3" s="57"/>
      <c r="F3" s="57"/>
      <c r="G3" s="57"/>
      <c r="H3" s="57"/>
    </row>
    <row r="5" ht="17.25" customHeight="1">
      <c r="B5" s="32"/>
    </row>
    <row r="6" spans="2:8" ht="22.5" customHeight="1">
      <c r="B6" s="62" t="s">
        <v>25</v>
      </c>
      <c r="C6" s="62"/>
      <c r="D6" s="62"/>
      <c r="E6" s="62"/>
      <c r="F6" s="62"/>
      <c r="G6" s="62"/>
      <c r="H6" s="62"/>
    </row>
    <row r="9" spans="2:8" s="24" customFormat="1" ht="17.25" customHeight="1">
      <c r="B9" s="27" t="s">
        <v>11</v>
      </c>
      <c r="C9" s="28" t="s">
        <v>12</v>
      </c>
      <c r="D9" s="29">
        <f>COUNTIF(İSKELE!A:A,"&gt;0")</f>
        <v>65</v>
      </c>
      <c r="F9" s="27" t="s">
        <v>13</v>
      </c>
      <c r="G9" s="28" t="s">
        <v>12</v>
      </c>
      <c r="H9" s="29">
        <f>COUNTIF(İSKELE!D:D,"&gt;0")</f>
        <v>65</v>
      </c>
    </row>
    <row r="10" spans="2:8" s="24" customFormat="1" ht="17.25" customHeight="1">
      <c r="B10" s="27" t="s">
        <v>2</v>
      </c>
      <c r="C10" s="28" t="s">
        <v>12</v>
      </c>
      <c r="D10" s="29">
        <f>SUMIF(İSKELE!D:D,"&gt;0",İSKELE!C:C)</f>
        <v>14754</v>
      </c>
      <c r="F10" s="27" t="s">
        <v>3</v>
      </c>
      <c r="G10" s="28" t="s">
        <v>12</v>
      </c>
      <c r="H10" s="29">
        <f>SUM(İSKELE!D:D)</f>
        <v>12059</v>
      </c>
    </row>
    <row r="11" spans="2:8" s="24" customFormat="1" ht="17.25" customHeight="1">
      <c r="B11" s="27" t="s">
        <v>14</v>
      </c>
      <c r="C11" s="28" t="s">
        <v>12</v>
      </c>
      <c r="D11" s="29">
        <f>SUM(İSKELE!H:H)</f>
        <v>11814</v>
      </c>
      <c r="F11" s="27" t="s">
        <v>15</v>
      </c>
      <c r="G11" s="28" t="s">
        <v>12</v>
      </c>
      <c r="H11" s="29">
        <f>SUM(İSKELE!I:I)</f>
        <v>245</v>
      </c>
    </row>
    <row r="12" spans="2:8" s="24" customFormat="1" ht="17.25" customHeight="1">
      <c r="B12" s="30"/>
      <c r="C12" s="30"/>
      <c r="D12" s="31"/>
      <c r="F12" s="27" t="s">
        <v>24</v>
      </c>
      <c r="G12" s="28" t="s">
        <v>12</v>
      </c>
      <c r="H12" s="55">
        <f>H10/D10</f>
        <v>0.8173376711400299</v>
      </c>
    </row>
    <row r="13" spans="2:8" s="24" customFormat="1" ht="17.25" customHeight="1">
      <c r="B13" s="30"/>
      <c r="C13" s="30"/>
      <c r="D13" s="31"/>
      <c r="F13" s="30"/>
      <c r="G13" s="30"/>
      <c r="H13" s="31"/>
    </row>
    <row r="14" spans="2:8" s="24" customFormat="1" ht="17.25" customHeight="1">
      <c r="B14" s="30"/>
      <c r="C14" s="30"/>
      <c r="D14" s="31"/>
      <c r="F14" s="30"/>
      <c r="G14" s="30"/>
      <c r="H14" s="31"/>
    </row>
    <row r="16" spans="2:7" ht="17.25" customHeight="1">
      <c r="B16" s="41"/>
      <c r="C16" s="42"/>
      <c r="D16" s="43"/>
      <c r="E16" s="42"/>
      <c r="F16" s="42"/>
      <c r="G16" s="33"/>
    </row>
    <row r="17" spans="2:7" ht="17.25" customHeight="1">
      <c r="B17" s="60" t="s">
        <v>16</v>
      </c>
      <c r="C17" s="61"/>
      <c r="D17" s="61"/>
      <c r="E17" s="44" t="s">
        <v>12</v>
      </c>
      <c r="F17" s="45">
        <f>SUM(İSKELE!J:J)</f>
        <v>6514</v>
      </c>
      <c r="G17" s="39"/>
    </row>
    <row r="18" spans="2:7" ht="17.25" customHeight="1">
      <c r="B18" s="34"/>
      <c r="C18" s="35"/>
      <c r="D18" s="36"/>
      <c r="E18" s="37"/>
      <c r="F18" s="38"/>
      <c r="G18" s="39"/>
    </row>
    <row r="19" spans="2:7" ht="17.25" customHeight="1">
      <c r="B19" s="60" t="s">
        <v>17</v>
      </c>
      <c r="C19" s="61"/>
      <c r="D19" s="61"/>
      <c r="E19" s="44" t="s">
        <v>12</v>
      </c>
      <c r="F19" s="46">
        <f>F17/D11</f>
        <v>0.5513797189774844</v>
      </c>
      <c r="G19" s="39"/>
    </row>
    <row r="20" spans="2:7" ht="17.25" customHeight="1">
      <c r="B20" s="47"/>
      <c r="C20" s="25"/>
      <c r="D20" s="26"/>
      <c r="E20" s="48"/>
      <c r="F20" s="49"/>
      <c r="G20" s="40"/>
    </row>
    <row r="21" spans="2:7" ht="17.25" customHeight="1">
      <c r="B21" s="50"/>
      <c r="C21" s="35"/>
      <c r="D21" s="36"/>
      <c r="E21" s="37"/>
      <c r="F21" s="38"/>
      <c r="G21" s="35"/>
    </row>
    <row r="22" spans="2:7" ht="17.25" customHeight="1">
      <c r="B22" s="51"/>
      <c r="C22" s="42"/>
      <c r="D22" s="43"/>
      <c r="E22" s="52"/>
      <c r="F22" s="53"/>
      <c r="G22" s="33"/>
    </row>
    <row r="23" spans="2:7" ht="17.25" customHeight="1">
      <c r="B23" s="60" t="s">
        <v>19</v>
      </c>
      <c r="C23" s="61"/>
      <c r="D23" s="61"/>
      <c r="E23" s="44" t="s">
        <v>12</v>
      </c>
      <c r="F23" s="45">
        <f>SUM(İSKELE!K:K)</f>
        <v>5300</v>
      </c>
      <c r="G23" s="39"/>
    </row>
    <row r="24" spans="2:7" ht="17.25" customHeight="1">
      <c r="B24" s="34"/>
      <c r="C24" s="35"/>
      <c r="D24" s="36"/>
      <c r="E24" s="37"/>
      <c r="F24" s="38"/>
      <c r="G24" s="39"/>
    </row>
    <row r="25" spans="2:7" ht="17.25" customHeight="1">
      <c r="B25" s="60" t="s">
        <v>18</v>
      </c>
      <c r="C25" s="61"/>
      <c r="D25" s="61"/>
      <c r="E25" s="44" t="s">
        <v>12</v>
      </c>
      <c r="F25" s="46">
        <f>F23/D11</f>
        <v>0.44862028102251567</v>
      </c>
      <c r="G25" s="39"/>
    </row>
    <row r="26" spans="2:7" ht="17.25" customHeight="1">
      <c r="B26" s="54"/>
      <c r="C26" s="25"/>
      <c r="D26" s="26"/>
      <c r="E26" s="25"/>
      <c r="F26" s="25"/>
      <c r="G26" s="40"/>
    </row>
    <row r="36" spans="2:8" ht="17.25" customHeight="1">
      <c r="B36" s="25"/>
      <c r="C36" s="25"/>
      <c r="D36" s="26"/>
      <c r="E36" s="25"/>
      <c r="F36" s="59">
        <f ca="1">NOW()</f>
        <v>38101.97425798611</v>
      </c>
      <c r="G36" s="59"/>
      <c r="H36" s="59"/>
    </row>
    <row r="37" spans="2:8" ht="27" customHeight="1">
      <c r="B37" s="58" t="s">
        <v>22</v>
      </c>
      <c r="C37" s="58"/>
      <c r="D37" s="58"/>
      <c r="E37" s="58"/>
      <c r="F37" s="58"/>
      <c r="G37" s="58"/>
      <c r="H37" s="58"/>
    </row>
    <row r="38" spans="2:8" ht="27" customHeight="1">
      <c r="B38" s="58" t="s">
        <v>23</v>
      </c>
      <c r="C38" s="58"/>
      <c r="D38" s="58"/>
      <c r="E38" s="58"/>
      <c r="F38" s="58"/>
      <c r="G38" s="58"/>
      <c r="H38" s="58"/>
    </row>
  </sheetData>
  <sheetProtection sheet="1" objects="1" scenarios="1"/>
  <mergeCells count="10">
    <mergeCell ref="B2:H2"/>
    <mergeCell ref="B3:H3"/>
    <mergeCell ref="B37:H37"/>
    <mergeCell ref="B38:H38"/>
    <mergeCell ref="F36:H36"/>
    <mergeCell ref="B17:D17"/>
    <mergeCell ref="B19:D19"/>
    <mergeCell ref="B23:D23"/>
    <mergeCell ref="B25:D25"/>
    <mergeCell ref="B6:H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 Taha Cananer</dc:creator>
  <cp:keywords/>
  <dc:description/>
  <cp:lastModifiedBy>O. Taha Cananer</cp:lastModifiedBy>
  <cp:lastPrinted>2004-04-24T20:18:50Z</cp:lastPrinted>
  <dcterms:created xsi:type="dcterms:W3CDTF">2004-04-20T08:06:36Z</dcterms:created>
  <dcterms:modified xsi:type="dcterms:W3CDTF">2004-04-24T20:26:41Z</dcterms:modified>
  <cp:category/>
  <cp:version/>
  <cp:contentType/>
  <cp:contentStatus/>
</cp:coreProperties>
</file>